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655" windowHeight="4455" activeTab="0"/>
  </bookViews>
  <sheets>
    <sheet name="Budget" sheetId="1" r:id="rId1"/>
    <sheet name="Abrechnung" sheetId="2" r:id="rId2"/>
  </sheets>
  <definedNames/>
  <calcPr fullCalcOnLoad="1" refMode="R1C1"/>
</workbook>
</file>

<file path=xl/sharedStrings.xml><?xml version="1.0" encoding="utf-8"?>
<sst xmlns="http://schemas.openxmlformats.org/spreadsheetml/2006/main" count="105" uniqueCount="68">
  <si>
    <t>Ein</t>
  </si>
  <si>
    <t>Aus</t>
  </si>
  <si>
    <t>Einnahmen:</t>
  </si>
  <si>
    <t>Pers.</t>
  </si>
  <si>
    <t>à</t>
  </si>
  <si>
    <t>Einnahmen Total</t>
  </si>
  <si>
    <t>Ausgaben:</t>
  </si>
  <si>
    <t>Verpflegung:</t>
  </si>
  <si>
    <t>Tage</t>
  </si>
  <si>
    <t>Diverses:</t>
  </si>
  <si>
    <t>Ausgaben Total</t>
  </si>
  <si>
    <t>Beleg</t>
  </si>
  <si>
    <t>Lagerbeiträge TN</t>
  </si>
  <si>
    <t>Lagerbeiträge Geschwister</t>
  </si>
  <si>
    <t>Leiter/Köche</t>
  </si>
  <si>
    <t>Lagerbeiträge 1 Woche</t>
  </si>
  <si>
    <t>Spenden</t>
  </si>
  <si>
    <t>Lagerplatz:</t>
  </si>
  <si>
    <t>Entschädigung für Bauer</t>
  </si>
  <si>
    <t>Rekognoszieren:</t>
  </si>
  <si>
    <t>Lagerbeiträge TN normal</t>
  </si>
  <si>
    <t>Rückreise Car</t>
  </si>
  <si>
    <t>Material:</t>
  </si>
  <si>
    <t>Fähnlikochen</t>
  </si>
  <si>
    <t>Transporte</t>
  </si>
  <si>
    <t>Essen 1. Woche</t>
  </si>
  <si>
    <t>Essen 2. Woche</t>
  </si>
  <si>
    <t>Fähnli</t>
  </si>
  <si>
    <t>Materialtransport</t>
  </si>
  <si>
    <t>Ausflüge:</t>
  </si>
  <si>
    <t>Solarbobbahn</t>
  </si>
  <si>
    <t>Fr.</t>
  </si>
  <si>
    <t>Vennerausflug</t>
  </si>
  <si>
    <t>Fähnliausflug</t>
  </si>
  <si>
    <t>Schwarten</t>
  </si>
  <si>
    <t>Reserve (5% der Ausgaben)</t>
  </si>
  <si>
    <t>Ausgaben ohne Reserve</t>
  </si>
  <si>
    <t>T-Shirts Leiter</t>
  </si>
  <si>
    <t>Natelkosten</t>
  </si>
  <si>
    <t>Rek-Kosten Meiringen</t>
  </si>
  <si>
    <t>Rek-Kosten Wolfwil</t>
  </si>
  <si>
    <t>GP-Geld</t>
  </si>
  <si>
    <t>Wasser/Milch</t>
  </si>
  <si>
    <t>Badibesuche</t>
  </si>
  <si>
    <t>Holz</t>
  </si>
  <si>
    <t>Eröffnungsparty</t>
  </si>
  <si>
    <t>Lagerkiosk</t>
  </si>
  <si>
    <t>Atelier</t>
  </si>
  <si>
    <t>Minigolf</t>
  </si>
  <si>
    <t>pro Kopf 8 Fr.</t>
  </si>
  <si>
    <t>Verbrauchsmaterial</t>
  </si>
  <si>
    <t>Lageradministration: Couverts/Büro/Kopien/Portos/Etiketten etc.</t>
  </si>
  <si>
    <t>Mat. Nachtübung</t>
  </si>
  <si>
    <t>div. Material</t>
  </si>
  <si>
    <t>Lagerbeiträge 1 W Geschw</t>
  </si>
  <si>
    <t>Abschlussessen</t>
  </si>
  <si>
    <t>Lagerdruck</t>
  </si>
  <si>
    <t>Elternabend</t>
  </si>
  <si>
    <t>Frauenlauf-Geld</t>
  </si>
  <si>
    <t>Reise/Transporte:</t>
  </si>
  <si>
    <t>Ausflüge/Eintritte:</t>
  </si>
  <si>
    <t>Migros 01.07.05</t>
  </si>
  <si>
    <t>Denner 01.07.05</t>
  </si>
  <si>
    <t>Nägel</t>
  </si>
  <si>
    <t>Unterhaltungsabend:</t>
  </si>
  <si>
    <t>Budget So-La 2005 Stamm XY in Wolfwil SO</t>
  </si>
  <si>
    <t>www.pfadi-falkenstein.ch</t>
  </si>
  <si>
    <t>Abrechnung So-La 2005 Stamm XY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</si>
</sst>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.&quot;\ #,##0_);\(&quot;SFr.&quot;\ #,##0\)"/>
    <numFmt numFmtId="171" formatCode="&quot;SFr.&quot;\ #,##0_);[Red]\(&quot;SFr.&quot;\ #,##0\)"/>
    <numFmt numFmtId="172" formatCode="&quot;SFr.&quot;\ #,##0.00_);\(&quot;SFr.&quot;\ #,##0.00\)"/>
    <numFmt numFmtId="173" formatCode="&quot;SFr.&quot;\ #,##0.00_);[Red]\(&quot;SFr.&quot;\ #,##0.00\)"/>
    <numFmt numFmtId="174" formatCode="_(&quot;SFr.&quot;\ * #,##0_);_(&quot;SFr.&quot;\ * \(#,##0\);_(&quot;SFr.&quot;\ * &quot;-&quot;_);_(@_)"/>
    <numFmt numFmtId="175" formatCode="_(* #,##0_);_(* \(#,##0\);_(* &quot;-&quot;_);_(@_)"/>
    <numFmt numFmtId="176" formatCode="_(&quot;SFr.&quot;\ * #,##0.00_);_(&quot;SFr.&quot;\ * \(#,##0.00\);_(&quot;SFr.&quot;\ 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1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u val="single"/>
      <sz val="11"/>
      <name val="Arial"/>
      <family val="2"/>
    </font>
    <font>
      <u val="single"/>
      <sz val="12"/>
      <color indexed="12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9" fillId="0" borderId="1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1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2" fontId="7" fillId="0" borderId="0" xfId="0" applyNumberFormat="1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0" fontId="10" fillId="0" borderId="2" xfId="0" applyFont="1" applyBorder="1" applyAlignment="1">
      <alignment/>
    </xf>
    <xf numFmtId="4" fontId="9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7" fillId="0" borderId="3" xfId="0" applyNumberFormat="1" applyFont="1" applyBorder="1" applyAlignment="1" applyProtection="1">
      <alignment/>
      <protection locked="0"/>
    </xf>
    <xf numFmtId="4" fontId="9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4" fontId="7" fillId="0" borderId="5" xfId="0" applyNumberFormat="1" applyFont="1" applyBorder="1" applyAlignment="1">
      <alignment/>
    </xf>
    <xf numFmtId="4" fontId="10" fillId="0" borderId="6" xfId="0" applyNumberFormat="1" applyFont="1" applyBorder="1" applyAlignment="1">
      <alignment/>
    </xf>
    <xf numFmtId="4" fontId="7" fillId="0" borderId="5" xfId="0" applyNumberFormat="1" applyFont="1" applyBorder="1" applyAlignment="1" applyProtection="1">
      <alignment/>
      <protection locked="0"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/>
    </xf>
    <xf numFmtId="1" fontId="6" fillId="0" borderId="7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0" fontId="7" fillId="0" borderId="7" xfId="0" applyFont="1" applyBorder="1" applyAlignment="1" applyProtection="1">
      <alignment/>
      <protection locked="0"/>
    </xf>
    <xf numFmtId="1" fontId="7" fillId="0" borderId="7" xfId="0" applyNumberFormat="1" applyFont="1" applyBorder="1" applyAlignment="1" applyProtection="1">
      <alignment/>
      <protection locked="0"/>
    </xf>
    <xf numFmtId="2" fontId="7" fillId="0" borderId="7" xfId="0" applyNumberFormat="1" applyFont="1" applyBorder="1" applyAlignment="1" applyProtection="1">
      <alignment/>
      <protection locked="0"/>
    </xf>
    <xf numFmtId="4" fontId="7" fillId="0" borderId="8" xfId="0" applyNumberFormat="1" applyFont="1" applyBorder="1" applyAlignment="1" applyProtection="1">
      <alignment/>
      <protection locked="0"/>
    </xf>
    <xf numFmtId="4" fontId="7" fillId="0" borderId="7" xfId="0" applyNumberFormat="1" applyFont="1" applyBorder="1" applyAlignment="1" applyProtection="1">
      <alignment/>
      <protection locked="0"/>
    </xf>
    <xf numFmtId="1" fontId="7" fillId="0" borderId="7" xfId="0" applyNumberFormat="1" applyFont="1" applyBorder="1" applyAlignment="1">
      <alignment/>
    </xf>
    <xf numFmtId="0" fontId="10" fillId="0" borderId="1" xfId="0" applyFont="1" applyBorder="1" applyAlignment="1">
      <alignment/>
    </xf>
    <xf numFmtId="1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4" fontId="10" fillId="0" borderId="4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10" fillId="0" borderId="9" xfId="0" applyNumberFormat="1" applyFont="1" applyBorder="1" applyAlignment="1">
      <alignment/>
    </xf>
    <xf numFmtId="4" fontId="10" fillId="0" borderId="9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3" fillId="0" borderId="2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4" fontId="7" fillId="0" borderId="5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4" fontId="7" fillId="0" borderId="11" xfId="0" applyNumberFormat="1" applyFont="1" applyBorder="1" applyAlignment="1" applyProtection="1">
      <alignment/>
      <protection/>
    </xf>
    <xf numFmtId="4" fontId="7" fillId="0" borderId="11" xfId="0" applyNumberFormat="1" applyFont="1" applyBorder="1" applyAlignment="1" applyProtection="1">
      <alignment/>
      <protection locked="0"/>
    </xf>
    <xf numFmtId="4" fontId="10" fillId="0" borderId="11" xfId="0" applyNumberFormat="1" applyFont="1" applyBorder="1" applyAlignment="1" applyProtection="1">
      <alignment/>
      <protection/>
    </xf>
    <xf numFmtId="4" fontId="10" fillId="0" borderId="11" xfId="0" applyNumberFormat="1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center"/>
      <protection locked="0"/>
    </xf>
    <xf numFmtId="4" fontId="9" fillId="0" borderId="9" xfId="0" applyNumberFormat="1" applyFont="1" applyBorder="1" applyAlignment="1" applyProtection="1">
      <alignment horizontal="center"/>
      <protection locked="0"/>
    </xf>
    <xf numFmtId="4" fontId="9" fillId="0" borderId="13" xfId="0" applyNumberFormat="1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/>
      <protection locked="0"/>
    </xf>
    <xf numFmtId="1" fontId="7" fillId="0" borderId="3" xfId="0" applyNumberFormat="1" applyFont="1" applyBorder="1" applyAlignment="1" applyProtection="1">
      <alignment/>
      <protection locked="0"/>
    </xf>
    <xf numFmtId="0" fontId="13" fillId="0" borderId="1" xfId="0" applyFont="1" applyBorder="1" applyAlignment="1" applyProtection="1">
      <alignment/>
      <protection locked="0"/>
    </xf>
    <xf numFmtId="1" fontId="7" fillId="0" borderId="1" xfId="0" applyNumberFormat="1" applyFont="1" applyBorder="1" applyAlignment="1" applyProtection="1">
      <alignment/>
      <protection locked="0"/>
    </xf>
    <xf numFmtId="4" fontId="10" fillId="0" borderId="1" xfId="0" applyNumberFormat="1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4" fontId="10" fillId="0" borderId="14" xfId="0" applyNumberFormat="1" applyFont="1" applyBorder="1" applyAlignment="1" applyProtection="1">
      <alignment/>
      <protection locked="0"/>
    </xf>
    <xf numFmtId="4" fontId="7" fillId="0" borderId="15" xfId="0" applyNumberFormat="1" applyFont="1" applyBorder="1" applyAlignment="1" applyProtection="1">
      <alignment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16" fillId="0" borderId="16" xfId="0" applyFont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horizontal="center"/>
      <protection locked="0"/>
    </xf>
    <xf numFmtId="4" fontId="13" fillId="0" borderId="11" xfId="0" applyNumberFormat="1" applyFont="1" applyBorder="1" applyAlignment="1" applyProtection="1">
      <alignment/>
      <protection locked="0"/>
    </xf>
    <xf numFmtId="4" fontId="13" fillId="0" borderId="5" xfId="0" applyNumberFormat="1" applyFont="1" applyBorder="1" applyAlignment="1" applyProtection="1">
      <alignment/>
      <protection locked="0"/>
    </xf>
    <xf numFmtId="0" fontId="13" fillId="0" borderId="11" xfId="0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 topLeftCell="A1">
      <selection activeCell="A1" sqref="A1"/>
    </sheetView>
  </sheetViews>
  <sheetFormatPr defaultColWidth="11.5546875" defaultRowHeight="15"/>
  <cols>
    <col min="1" max="1" width="17.6640625" style="2" customWidth="1"/>
    <col min="2" max="2" width="2.99609375" style="8" customWidth="1"/>
    <col min="3" max="3" width="4.21484375" style="2" customWidth="1"/>
    <col min="4" max="4" width="1.66796875" style="2" customWidth="1"/>
    <col min="5" max="5" width="4.6640625" style="10" customWidth="1"/>
    <col min="6" max="7" width="2.99609375" style="2" customWidth="1"/>
    <col min="8" max="8" width="4.5546875" style="2" customWidth="1"/>
    <col min="9" max="10" width="6.6640625" style="3" bestFit="1" customWidth="1"/>
    <col min="11" max="11" width="11.5546875" style="3" customWidth="1"/>
    <col min="12" max="16384" width="11.5546875" style="2" customWidth="1"/>
  </cols>
  <sheetData>
    <row r="1" spans="1:11" s="1" customFormat="1" ht="18.75" thickBot="1">
      <c r="A1" s="28" t="s">
        <v>65</v>
      </c>
      <c r="B1" s="29"/>
      <c r="C1" s="30"/>
      <c r="D1" s="30"/>
      <c r="E1" s="31"/>
      <c r="F1" s="30"/>
      <c r="G1" s="30"/>
      <c r="H1" s="30"/>
      <c r="I1" s="32"/>
      <c r="J1" s="97" t="s">
        <v>66</v>
      </c>
      <c r="K1" s="32"/>
    </row>
    <row r="3" spans="9:10" ht="12.75">
      <c r="I3" s="34" t="s">
        <v>0</v>
      </c>
      <c r="J3" s="12" t="s">
        <v>1</v>
      </c>
    </row>
    <row r="4" spans="1:11" ht="15.75">
      <c r="A4" s="23" t="s">
        <v>2</v>
      </c>
      <c r="B4" s="7"/>
      <c r="E4" s="9"/>
      <c r="I4" s="35"/>
      <c r="J4"/>
      <c r="K4" s="5"/>
    </row>
    <row r="5" spans="1:11" ht="12.75">
      <c r="A5" s="17" t="s">
        <v>20</v>
      </c>
      <c r="B5" s="16"/>
      <c r="C5" s="2" t="s">
        <v>3</v>
      </c>
      <c r="D5" s="2" t="s">
        <v>4</v>
      </c>
      <c r="E5" s="16"/>
      <c r="F5" s="2" t="s">
        <v>31</v>
      </c>
      <c r="I5" s="36">
        <f>B5*E5</f>
        <v>0</v>
      </c>
      <c r="K5" s="5"/>
    </row>
    <row r="6" spans="1:9" ht="12.75">
      <c r="A6" s="17" t="s">
        <v>13</v>
      </c>
      <c r="B6" s="16"/>
      <c r="C6" s="2" t="s">
        <v>3</v>
      </c>
      <c r="D6" s="2" t="s">
        <v>4</v>
      </c>
      <c r="E6" s="16"/>
      <c r="F6" s="2" t="s">
        <v>31</v>
      </c>
      <c r="I6" s="36">
        <f>B6*E6</f>
        <v>0</v>
      </c>
    </row>
    <row r="7" spans="1:9" ht="12.75">
      <c r="A7" s="17" t="s">
        <v>15</v>
      </c>
      <c r="B7" s="16"/>
      <c r="C7" s="2" t="s">
        <v>3</v>
      </c>
      <c r="D7" s="2" t="s">
        <v>4</v>
      </c>
      <c r="E7" s="16"/>
      <c r="F7" s="2" t="s">
        <v>31</v>
      </c>
      <c r="I7" s="36">
        <f>B7*E7</f>
        <v>0</v>
      </c>
    </row>
    <row r="8" spans="1:9" ht="12.75">
      <c r="A8" s="17" t="s">
        <v>54</v>
      </c>
      <c r="B8" s="16"/>
      <c r="C8" s="2" t="s">
        <v>3</v>
      </c>
      <c r="D8" s="2" t="s">
        <v>4</v>
      </c>
      <c r="E8" s="16"/>
      <c r="F8" s="2" t="s">
        <v>31</v>
      </c>
      <c r="I8" s="36">
        <f>B8*E8</f>
        <v>0</v>
      </c>
    </row>
    <row r="9" spans="1:9" ht="12.75">
      <c r="A9" s="17" t="s">
        <v>14</v>
      </c>
      <c r="B9" s="16"/>
      <c r="C9" s="2" t="s">
        <v>3</v>
      </c>
      <c r="D9" s="2" t="s">
        <v>4</v>
      </c>
      <c r="E9" s="16"/>
      <c r="F9" s="2" t="s">
        <v>31</v>
      </c>
      <c r="I9" s="36">
        <f>B9*E9</f>
        <v>0</v>
      </c>
    </row>
    <row r="10" spans="1:9" ht="12.75">
      <c r="A10" s="17" t="s">
        <v>41</v>
      </c>
      <c r="B10" s="16"/>
      <c r="E10" s="16"/>
      <c r="I10" s="36"/>
    </row>
    <row r="11" spans="1:9" ht="12.75">
      <c r="A11" s="17" t="s">
        <v>58</v>
      </c>
      <c r="B11" s="16"/>
      <c r="E11" s="16"/>
      <c r="I11" s="36"/>
    </row>
    <row r="12" spans="1:9" ht="12.75">
      <c r="A12" s="17" t="s">
        <v>16</v>
      </c>
      <c r="B12" s="16"/>
      <c r="E12" s="16"/>
      <c r="I12" s="36"/>
    </row>
    <row r="13" spans="2:9" ht="9.75" customHeight="1">
      <c r="B13" s="16"/>
      <c r="E13" s="16"/>
      <c r="I13" s="36"/>
    </row>
    <row r="14" spans="1:9" ht="12.75">
      <c r="A14" s="6" t="s">
        <v>5</v>
      </c>
      <c r="I14" s="37">
        <f>SUM(I5:I13)</f>
        <v>0</v>
      </c>
    </row>
    <row r="15" spans="1:11" ht="6.75" customHeight="1">
      <c r="A15" s="51"/>
      <c r="B15" s="52"/>
      <c r="C15" s="53"/>
      <c r="D15" s="53"/>
      <c r="E15" s="54"/>
      <c r="F15" s="53"/>
      <c r="G15" s="53"/>
      <c r="H15" s="53"/>
      <c r="I15" s="55"/>
      <c r="J15" s="56"/>
      <c r="K15" s="56"/>
    </row>
    <row r="16" ht="5.25" customHeight="1">
      <c r="I16" s="36"/>
    </row>
    <row r="17" spans="1:9" ht="15">
      <c r="A17" s="23" t="s">
        <v>6</v>
      </c>
      <c r="I17" s="36"/>
    </row>
    <row r="18" spans="1:9" ht="4.5" customHeight="1">
      <c r="A18" s="4"/>
      <c r="I18" s="36"/>
    </row>
    <row r="19" spans="1:9" ht="12.75">
      <c r="A19" s="22" t="s">
        <v>19</v>
      </c>
      <c r="B19" s="7"/>
      <c r="G19" s="7"/>
      <c r="I19" s="36"/>
    </row>
    <row r="20" spans="1:10" ht="12.75">
      <c r="A20" s="2" t="s">
        <v>39</v>
      </c>
      <c r="B20" s="7"/>
      <c r="G20" s="7"/>
      <c r="I20" s="36"/>
      <c r="J20" s="3">
        <v>140</v>
      </c>
    </row>
    <row r="21" spans="1:10" ht="12.75">
      <c r="A21" s="2" t="s">
        <v>40</v>
      </c>
      <c r="B21" s="7"/>
      <c r="G21" s="7"/>
      <c r="I21" s="36"/>
      <c r="J21" s="3">
        <v>58.7</v>
      </c>
    </row>
    <row r="22" spans="2:9" ht="12.75">
      <c r="B22" s="7"/>
      <c r="G22" s="7"/>
      <c r="I22" s="36"/>
    </row>
    <row r="23" spans="1:11" ht="12.75">
      <c r="A23" s="40"/>
      <c r="B23" s="41"/>
      <c r="C23" s="40"/>
      <c r="D23" s="40"/>
      <c r="E23" s="42"/>
      <c r="F23" s="40"/>
      <c r="G23" s="41"/>
      <c r="H23" s="40"/>
      <c r="I23" s="43"/>
      <c r="J23" s="44"/>
      <c r="K23" s="44"/>
    </row>
    <row r="24" spans="1:9" ht="12.75">
      <c r="A24" s="22" t="s">
        <v>17</v>
      </c>
      <c r="B24" s="7"/>
      <c r="G24" s="7"/>
      <c r="I24" s="36"/>
    </row>
    <row r="25" spans="1:10" ht="12.75">
      <c r="A25" s="2" t="s">
        <v>18</v>
      </c>
      <c r="B25" s="16"/>
      <c r="E25" s="18"/>
      <c r="G25" s="17"/>
      <c r="I25" s="36"/>
      <c r="J25" s="3">
        <v>100</v>
      </c>
    </row>
    <row r="26" spans="1:10" ht="12.75">
      <c r="A26" s="2" t="s">
        <v>42</v>
      </c>
      <c r="B26" s="16"/>
      <c r="E26" s="18"/>
      <c r="G26" s="17"/>
      <c r="I26" s="36"/>
      <c r="J26" s="3">
        <v>50</v>
      </c>
    </row>
    <row r="27" spans="1:11" ht="12.75">
      <c r="A27" s="45"/>
      <c r="B27" s="46"/>
      <c r="C27" s="45"/>
      <c r="D27" s="45"/>
      <c r="E27" s="47"/>
      <c r="F27" s="45"/>
      <c r="G27" s="45"/>
      <c r="H27" s="45"/>
      <c r="I27" s="48"/>
      <c r="J27" s="47"/>
      <c r="K27" s="44"/>
    </row>
    <row r="28" spans="1:10" ht="12.75">
      <c r="A28" s="22" t="s">
        <v>24</v>
      </c>
      <c r="I28" s="36"/>
      <c r="J28" s="10"/>
    </row>
    <row r="29" spans="1:10" ht="12.75">
      <c r="A29" s="2" t="s">
        <v>21</v>
      </c>
      <c r="B29" s="16"/>
      <c r="E29" s="18"/>
      <c r="I29" s="36"/>
      <c r="J29" s="10">
        <v>370</v>
      </c>
    </row>
    <row r="30" spans="1:10" ht="12.75">
      <c r="A30" s="2" t="s">
        <v>28</v>
      </c>
      <c r="B30" s="16"/>
      <c r="E30" s="18"/>
      <c r="I30" s="36"/>
      <c r="J30" s="10">
        <v>50</v>
      </c>
    </row>
    <row r="31" spans="2:9" ht="12.75">
      <c r="B31" s="16"/>
      <c r="I31" s="36"/>
    </row>
    <row r="32" spans="9:10" ht="12.75">
      <c r="I32" s="36"/>
      <c r="J32" s="19"/>
    </row>
    <row r="33" spans="1:11" ht="12.75">
      <c r="A33" s="45"/>
      <c r="B33" s="46"/>
      <c r="C33" s="45"/>
      <c r="D33" s="45"/>
      <c r="E33" s="47"/>
      <c r="F33" s="45"/>
      <c r="G33" s="45"/>
      <c r="H33" s="45"/>
      <c r="I33" s="48"/>
      <c r="J33" s="49"/>
      <c r="K33" s="44"/>
    </row>
    <row r="34" spans="1:9" ht="12.75">
      <c r="A34" s="22" t="s">
        <v>7</v>
      </c>
      <c r="I34" s="36"/>
    </row>
    <row r="35" spans="1:10" ht="12.75">
      <c r="A35" s="2" t="s">
        <v>25</v>
      </c>
      <c r="B35" s="16"/>
      <c r="C35" s="2" t="s">
        <v>3</v>
      </c>
      <c r="D35" s="2" t="s">
        <v>4</v>
      </c>
      <c r="E35" s="18">
        <v>7</v>
      </c>
      <c r="F35" s="2" t="s">
        <v>31</v>
      </c>
      <c r="G35" s="17">
        <v>7</v>
      </c>
      <c r="H35" s="2" t="s">
        <v>8</v>
      </c>
      <c r="I35" s="36"/>
      <c r="J35" s="3">
        <f>B35*E35*G35</f>
        <v>0</v>
      </c>
    </row>
    <row r="36" spans="1:10" ht="12.75">
      <c r="A36" s="2" t="s">
        <v>26</v>
      </c>
      <c r="B36" s="16"/>
      <c r="C36" s="2" t="s">
        <v>3</v>
      </c>
      <c r="D36" s="2" t="s">
        <v>4</v>
      </c>
      <c r="E36" s="18">
        <v>7</v>
      </c>
      <c r="F36" s="2" t="s">
        <v>31</v>
      </c>
      <c r="G36" s="17">
        <v>6</v>
      </c>
      <c r="H36" s="2" t="s">
        <v>8</v>
      </c>
      <c r="I36" s="38"/>
      <c r="J36" s="3">
        <f>B36*E36*G36</f>
        <v>0</v>
      </c>
    </row>
    <row r="37" spans="1:10" ht="12.75">
      <c r="A37" s="17" t="s">
        <v>23</v>
      </c>
      <c r="B37" s="16">
        <v>5</v>
      </c>
      <c r="C37" s="2" t="s">
        <v>27</v>
      </c>
      <c r="D37" s="2" t="s">
        <v>4</v>
      </c>
      <c r="E37" s="18">
        <v>35</v>
      </c>
      <c r="F37" s="2" t="s">
        <v>31</v>
      </c>
      <c r="G37" s="17"/>
      <c r="I37" s="38"/>
      <c r="J37" s="3">
        <f>B37*E37</f>
        <v>175</v>
      </c>
    </row>
    <row r="38" spans="1:10" ht="12.75">
      <c r="A38" s="17"/>
      <c r="B38" s="16"/>
      <c r="C38" s="17"/>
      <c r="D38" s="17"/>
      <c r="E38" s="18"/>
      <c r="F38" s="17"/>
      <c r="G38" s="17"/>
      <c r="H38" s="17"/>
      <c r="I38" s="38"/>
      <c r="J38" s="19"/>
    </row>
    <row r="39" spans="1:11" ht="12.75">
      <c r="A39" s="45"/>
      <c r="B39" s="46"/>
      <c r="C39" s="45"/>
      <c r="D39" s="45"/>
      <c r="E39" s="47"/>
      <c r="F39" s="45"/>
      <c r="G39" s="45"/>
      <c r="H39" s="45"/>
      <c r="I39" s="48"/>
      <c r="J39" s="49"/>
      <c r="K39" s="44"/>
    </row>
    <row r="40" spans="1:10" ht="12.75">
      <c r="A40" s="20" t="s">
        <v>29</v>
      </c>
      <c r="B40" s="16"/>
      <c r="C40" s="17"/>
      <c r="D40" s="17"/>
      <c r="E40" s="18"/>
      <c r="F40" s="17"/>
      <c r="G40" s="17"/>
      <c r="H40" s="17"/>
      <c r="I40" s="38"/>
      <c r="J40" s="19"/>
    </row>
    <row r="41" spans="1:10" ht="12.75">
      <c r="A41" s="17" t="s">
        <v>30</v>
      </c>
      <c r="B41" s="16"/>
      <c r="C41" s="17"/>
      <c r="D41" s="17"/>
      <c r="E41" s="24"/>
      <c r="F41" s="17"/>
      <c r="G41" s="17"/>
      <c r="H41" s="17"/>
      <c r="I41" s="38"/>
      <c r="J41" s="19">
        <v>100</v>
      </c>
    </row>
    <row r="42" spans="1:10" ht="12.75">
      <c r="A42" s="17" t="s">
        <v>32</v>
      </c>
      <c r="B42" s="16"/>
      <c r="E42" s="18"/>
      <c r="G42" s="17"/>
      <c r="I42" s="36"/>
      <c r="J42" s="3">
        <v>100</v>
      </c>
    </row>
    <row r="43" spans="1:10" ht="12.75">
      <c r="A43" s="17" t="s">
        <v>33</v>
      </c>
      <c r="B43" s="16" t="s">
        <v>49</v>
      </c>
      <c r="E43" s="18"/>
      <c r="G43" s="17"/>
      <c r="I43" s="36"/>
      <c r="J43" s="3">
        <v>232</v>
      </c>
    </row>
    <row r="44" spans="1:10" ht="12.75">
      <c r="A44" s="17" t="s">
        <v>43</v>
      </c>
      <c r="B44" s="16"/>
      <c r="E44" s="18"/>
      <c r="G44" s="17"/>
      <c r="I44" s="36"/>
      <c r="J44" s="3">
        <v>150</v>
      </c>
    </row>
    <row r="45" spans="1:10" ht="12.75">
      <c r="A45" s="17" t="s">
        <v>48</v>
      </c>
      <c r="B45" s="16"/>
      <c r="E45" s="18"/>
      <c r="G45" s="17"/>
      <c r="I45" s="36"/>
      <c r="J45" s="3">
        <v>80</v>
      </c>
    </row>
    <row r="46" spans="1:9" ht="12.75">
      <c r="A46" s="17"/>
      <c r="B46" s="16"/>
      <c r="E46" s="18"/>
      <c r="G46" s="17"/>
      <c r="I46" s="36"/>
    </row>
    <row r="47" spans="1:11" ht="12.75">
      <c r="A47" s="45"/>
      <c r="B47" s="46"/>
      <c r="C47" s="45"/>
      <c r="D47" s="45"/>
      <c r="E47" s="47"/>
      <c r="F47" s="45"/>
      <c r="G47" s="45"/>
      <c r="H47" s="45"/>
      <c r="I47" s="48"/>
      <c r="J47" s="49"/>
      <c r="K47" s="44"/>
    </row>
    <row r="48" spans="1:10" ht="12.75">
      <c r="A48" s="20" t="s">
        <v>22</v>
      </c>
      <c r="B48" s="16"/>
      <c r="C48" s="17"/>
      <c r="D48" s="17"/>
      <c r="E48" s="18"/>
      <c r="F48" s="17"/>
      <c r="G48" s="17"/>
      <c r="H48" s="17"/>
      <c r="I48" s="38"/>
      <c r="J48" s="19"/>
    </row>
    <row r="49" spans="1:10" ht="12.75">
      <c r="A49" s="17" t="s">
        <v>34</v>
      </c>
      <c r="B49" s="16"/>
      <c r="C49" s="17"/>
      <c r="D49" s="17"/>
      <c r="E49" s="18"/>
      <c r="F49" s="17"/>
      <c r="G49" s="17"/>
      <c r="H49" s="17"/>
      <c r="I49" s="38"/>
      <c r="J49" s="19">
        <v>150</v>
      </c>
    </row>
    <row r="50" spans="1:10" ht="12.75">
      <c r="A50" s="17" t="s">
        <v>44</v>
      </c>
      <c r="B50" s="16"/>
      <c r="C50" s="17"/>
      <c r="D50" s="17"/>
      <c r="E50" s="18"/>
      <c r="F50" s="17"/>
      <c r="G50" s="17"/>
      <c r="H50" s="17"/>
      <c r="I50" s="38"/>
      <c r="J50" s="19">
        <v>100</v>
      </c>
    </row>
    <row r="51" spans="1:10" ht="12.75">
      <c r="A51" s="17" t="s">
        <v>47</v>
      </c>
      <c r="B51" s="16"/>
      <c r="C51" s="17"/>
      <c r="D51" s="17"/>
      <c r="E51" s="18"/>
      <c r="F51" s="17"/>
      <c r="G51" s="17"/>
      <c r="H51" s="17"/>
      <c r="I51" s="38"/>
      <c r="J51" s="19">
        <v>75</v>
      </c>
    </row>
    <row r="52" spans="1:10" ht="12.75">
      <c r="A52" s="17" t="s">
        <v>50</v>
      </c>
      <c r="B52" s="16"/>
      <c r="C52" s="17"/>
      <c r="D52" s="17"/>
      <c r="E52" s="18"/>
      <c r="F52" s="17"/>
      <c r="G52" s="17"/>
      <c r="H52" s="17"/>
      <c r="I52" s="38"/>
      <c r="J52" s="19">
        <v>100</v>
      </c>
    </row>
    <row r="53" spans="1:10" ht="12.75">
      <c r="A53" s="17" t="s">
        <v>52</v>
      </c>
      <c r="B53" s="16"/>
      <c r="C53" s="17"/>
      <c r="D53" s="17"/>
      <c r="E53" s="18"/>
      <c r="F53" s="17"/>
      <c r="G53" s="17"/>
      <c r="H53" s="17"/>
      <c r="I53" s="38"/>
      <c r="J53" s="19">
        <v>30</v>
      </c>
    </row>
    <row r="54" spans="1:10" ht="12.75">
      <c r="A54" s="17" t="s">
        <v>53</v>
      </c>
      <c r="B54" s="16"/>
      <c r="C54" s="17"/>
      <c r="D54" s="17"/>
      <c r="E54" s="18"/>
      <c r="F54" s="17"/>
      <c r="G54" s="17"/>
      <c r="H54" s="17"/>
      <c r="I54" s="38"/>
      <c r="J54" s="19">
        <v>150</v>
      </c>
    </row>
    <row r="55" spans="1:11" ht="12.75">
      <c r="A55" s="45"/>
      <c r="B55" s="46"/>
      <c r="C55" s="45"/>
      <c r="D55" s="45"/>
      <c r="E55" s="47"/>
      <c r="F55" s="45"/>
      <c r="G55" s="45"/>
      <c r="H55" s="45"/>
      <c r="I55" s="48"/>
      <c r="J55" s="49"/>
      <c r="K55" s="44"/>
    </row>
    <row r="56" spans="1:9" ht="12.75">
      <c r="A56" s="22" t="s">
        <v>9</v>
      </c>
      <c r="I56" s="36"/>
    </row>
    <row r="57" spans="1:10" ht="12.75">
      <c r="A57" s="2" t="s">
        <v>57</v>
      </c>
      <c r="I57" s="36"/>
      <c r="J57" s="3">
        <v>30</v>
      </c>
    </row>
    <row r="58" spans="1:10" ht="12.75">
      <c r="A58" s="2" t="s">
        <v>37</v>
      </c>
      <c r="I58" s="36"/>
      <c r="J58" s="3">
        <v>80</v>
      </c>
    </row>
    <row r="59" spans="1:10" ht="12.75">
      <c r="A59" s="2" t="s">
        <v>38</v>
      </c>
      <c r="I59" s="36"/>
      <c r="J59" s="3">
        <v>50</v>
      </c>
    </row>
    <row r="60" spans="1:10" ht="12.75">
      <c r="A60" s="2" t="s">
        <v>45</v>
      </c>
      <c r="I60" s="36"/>
      <c r="J60" s="3">
        <v>30</v>
      </c>
    </row>
    <row r="61" spans="1:10" ht="12.75">
      <c r="A61" s="2" t="s">
        <v>46</v>
      </c>
      <c r="I61" s="36"/>
      <c r="J61" s="3">
        <v>50</v>
      </c>
    </row>
    <row r="62" spans="1:10" ht="12.75">
      <c r="A62" s="2" t="s">
        <v>51</v>
      </c>
      <c r="I62" s="36"/>
      <c r="J62" s="3">
        <v>140</v>
      </c>
    </row>
    <row r="63" spans="1:10" ht="12.75">
      <c r="A63" s="2" t="s">
        <v>55</v>
      </c>
      <c r="I63" s="36"/>
      <c r="J63" s="3">
        <v>90</v>
      </c>
    </row>
    <row r="64" spans="1:10" ht="12.75">
      <c r="A64" s="2" t="s">
        <v>56</v>
      </c>
      <c r="I64" s="36"/>
      <c r="J64" s="19">
        <v>30</v>
      </c>
    </row>
    <row r="65" spans="1:11" ht="12.75">
      <c r="A65" s="40"/>
      <c r="B65" s="50"/>
      <c r="C65" s="40"/>
      <c r="D65" s="40"/>
      <c r="E65" s="42"/>
      <c r="F65" s="40"/>
      <c r="G65" s="40"/>
      <c r="H65" s="40"/>
      <c r="I65" s="43"/>
      <c r="J65" s="49"/>
      <c r="K65" s="44"/>
    </row>
    <row r="66" spans="1:10" ht="12.75">
      <c r="A66" s="25" t="s">
        <v>36</v>
      </c>
      <c r="B66" s="2"/>
      <c r="E66" s="2"/>
      <c r="I66" s="39"/>
      <c r="J66" s="3">
        <f>SUM(J17:J65)</f>
        <v>2710.7</v>
      </c>
    </row>
    <row r="67" spans="1:10" ht="12.75">
      <c r="A67" s="2" t="s">
        <v>35</v>
      </c>
      <c r="I67" s="36"/>
      <c r="J67" s="19">
        <f>J66*0.05</f>
        <v>135.535</v>
      </c>
    </row>
    <row r="68" spans="1:10" ht="12.75">
      <c r="A68" s="17"/>
      <c r="B68" s="16"/>
      <c r="C68" s="17"/>
      <c r="D68" s="17"/>
      <c r="E68" s="18"/>
      <c r="F68" s="17"/>
      <c r="G68" s="17"/>
      <c r="H68" s="17"/>
      <c r="I68" s="21"/>
      <c r="J68" s="19"/>
    </row>
    <row r="69" spans="1:10" ht="12.75">
      <c r="A69" s="6" t="s">
        <v>10</v>
      </c>
      <c r="I69" s="44"/>
      <c r="J69" s="57">
        <f>J66+J67</f>
        <v>2846.2349999999997</v>
      </c>
    </row>
    <row r="70" spans="1:10" ht="12.75">
      <c r="A70" s="6" t="s">
        <v>5</v>
      </c>
      <c r="I70" s="58">
        <f>I14</f>
        <v>0</v>
      </c>
      <c r="J70" s="13"/>
    </row>
    <row r="71" ht="13.5" thickBot="1"/>
    <row r="72" spans="1:10" ht="13.5" thickBot="1">
      <c r="A72" s="26" t="str">
        <f>IF(J72&lt;0,"Verlust","Gewinn")</f>
        <v>Verlust</v>
      </c>
      <c r="I72" s="14"/>
      <c r="J72" s="27">
        <f>SUM(I70-J69)</f>
        <v>-2846.2349999999997</v>
      </c>
    </row>
    <row r="73" spans="1:10" ht="12.75">
      <c r="A73" s="6"/>
      <c r="I73" s="2"/>
      <c r="J73" s="11"/>
    </row>
    <row r="76" spans="11:12" ht="12.75">
      <c r="K76" s="15"/>
      <c r="L76" s="59"/>
    </row>
    <row r="77" spans="11:12" ht="12.75">
      <c r="K77" s="15"/>
      <c r="L77" s="59"/>
    </row>
    <row r="78" spans="11:12" ht="12.75">
      <c r="K78" s="14"/>
      <c r="L78" s="14"/>
    </row>
    <row r="79" spans="11:12" ht="12.75">
      <c r="K79" s="15"/>
      <c r="L79" s="59"/>
    </row>
  </sheetData>
  <printOptions/>
  <pageMargins left="0.3937007874015748" right="0.15748031496062992" top="0.3937007874015748" bottom="0.3937007874015748" header="0.11811023622047245" footer="0.11811023622047245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1">
      <selection activeCell="A1" sqref="A1:E1"/>
    </sheetView>
  </sheetViews>
  <sheetFormatPr defaultColWidth="11.5546875" defaultRowHeight="15"/>
  <cols>
    <col min="1" max="1" width="19.88671875" style="62" customWidth="1"/>
    <col min="2" max="2" width="3.10546875" style="63" customWidth="1"/>
    <col min="3" max="3" width="5.10546875" style="64" customWidth="1"/>
    <col min="4" max="4" width="6.5546875" style="21" bestFit="1" customWidth="1"/>
    <col min="5" max="5" width="8.21484375" style="21" customWidth="1"/>
    <col min="6" max="16384" width="11.5546875" style="62" customWidth="1"/>
  </cols>
  <sheetData>
    <row r="1" spans="1:6" s="61" customFormat="1" ht="18.75" customHeight="1" thickBot="1">
      <c r="A1" s="96" t="s">
        <v>67</v>
      </c>
      <c r="B1" s="96"/>
      <c r="C1" s="96"/>
      <c r="D1" s="96"/>
      <c r="E1" s="96"/>
      <c r="F1" s="90"/>
    </row>
    <row r="3" spans="3:5" ht="12.75">
      <c r="C3" s="78" t="s">
        <v>11</v>
      </c>
      <c r="D3" s="79" t="s">
        <v>0</v>
      </c>
      <c r="E3" s="80" t="s">
        <v>1</v>
      </c>
    </row>
    <row r="4" spans="1:5" ht="15.75">
      <c r="A4" s="65" t="s">
        <v>2</v>
      </c>
      <c r="B4" s="66"/>
      <c r="C4" s="69"/>
      <c r="D4" s="73"/>
      <c r="E4" s="70"/>
    </row>
    <row r="5" spans="1:5" ht="12.75">
      <c r="A5" s="62" t="s">
        <v>12</v>
      </c>
      <c r="C5" s="69">
        <v>1</v>
      </c>
      <c r="D5" s="74"/>
      <c r="E5" s="38"/>
    </row>
    <row r="6" spans="1:5" ht="12.75">
      <c r="A6" s="62" t="s">
        <v>16</v>
      </c>
      <c r="C6" s="69">
        <v>3</v>
      </c>
      <c r="D6" s="74"/>
      <c r="E6" s="38"/>
    </row>
    <row r="7" spans="3:5" ht="12.75">
      <c r="C7" s="69"/>
      <c r="D7" s="74"/>
      <c r="E7" s="38"/>
    </row>
    <row r="8" spans="3:5" ht="12.75">
      <c r="C8" s="69"/>
      <c r="D8" s="74"/>
      <c r="E8" s="38"/>
    </row>
    <row r="9" spans="3:5" ht="12.75">
      <c r="C9" s="69"/>
      <c r="D9" s="74"/>
      <c r="E9" s="38"/>
    </row>
    <row r="10" spans="3:5" ht="12.75">
      <c r="C10" s="69"/>
      <c r="D10" s="74"/>
      <c r="E10" s="38"/>
    </row>
    <row r="11" spans="3:5" ht="12.75">
      <c r="C11" s="69"/>
      <c r="D11" s="75"/>
      <c r="E11" s="38"/>
    </row>
    <row r="12" spans="1:5" ht="12.75">
      <c r="A12" s="67" t="s">
        <v>5</v>
      </c>
      <c r="C12" s="69"/>
      <c r="D12" s="76">
        <f>SUM(D5:D11)</f>
        <v>0</v>
      </c>
      <c r="E12" s="71"/>
    </row>
    <row r="13" spans="1:5" ht="12.75">
      <c r="A13" s="67"/>
      <c r="C13" s="69"/>
      <c r="D13" s="77"/>
      <c r="E13" s="38"/>
    </row>
    <row r="14" spans="3:5" ht="12.75">
      <c r="C14" s="69"/>
      <c r="D14" s="75"/>
      <c r="E14" s="38"/>
    </row>
    <row r="15" spans="1:5" ht="15.75">
      <c r="A15" s="65" t="s">
        <v>6</v>
      </c>
      <c r="C15" s="69"/>
      <c r="D15" s="75"/>
      <c r="E15" s="38"/>
    </row>
    <row r="16" spans="1:5" ht="12.75">
      <c r="A16" s="68" t="s">
        <v>19</v>
      </c>
      <c r="C16" s="69"/>
      <c r="D16" s="75"/>
      <c r="E16" s="38"/>
    </row>
    <row r="17" spans="3:5" ht="12.75">
      <c r="C17" s="69"/>
      <c r="D17" s="75"/>
      <c r="E17" s="38"/>
    </row>
    <row r="18" spans="3:5" ht="12.75">
      <c r="C18" s="69"/>
      <c r="D18" s="75"/>
      <c r="E18" s="38"/>
    </row>
    <row r="19" spans="3:5" ht="12.75">
      <c r="C19" s="69"/>
      <c r="D19" s="75"/>
      <c r="E19" s="38"/>
    </row>
    <row r="20" spans="3:5" ht="12.75">
      <c r="C20" s="69"/>
      <c r="D20" s="75"/>
      <c r="E20" s="38"/>
    </row>
    <row r="21" spans="3:5" ht="12.75">
      <c r="C21" s="69"/>
      <c r="D21" s="75"/>
      <c r="E21" s="38"/>
    </row>
    <row r="22" spans="1:5" ht="12.75">
      <c r="A22" s="68" t="s">
        <v>17</v>
      </c>
      <c r="C22" s="69"/>
      <c r="D22" s="75"/>
      <c r="E22" s="38"/>
    </row>
    <row r="23" spans="1:5" ht="12.75">
      <c r="A23" s="98" t="s">
        <v>18</v>
      </c>
      <c r="B23" s="99"/>
      <c r="C23" s="100">
        <v>8</v>
      </c>
      <c r="D23" s="75"/>
      <c r="E23" s="38"/>
    </row>
    <row r="24" spans="3:5" ht="12.75">
      <c r="C24" s="69"/>
      <c r="D24" s="75"/>
      <c r="E24" s="38"/>
    </row>
    <row r="25" spans="1:5" ht="12.75">
      <c r="A25" s="68" t="s">
        <v>7</v>
      </c>
      <c r="C25" s="69"/>
      <c r="D25" s="75"/>
      <c r="E25" s="38"/>
    </row>
    <row r="26" spans="1:5" ht="12.75">
      <c r="A26" s="98" t="s">
        <v>62</v>
      </c>
      <c r="B26" s="99"/>
      <c r="C26" s="100">
        <v>9</v>
      </c>
      <c r="D26" s="101"/>
      <c r="E26" s="102">
        <v>53.1</v>
      </c>
    </row>
    <row r="27" spans="1:5" ht="12.75">
      <c r="A27" s="98" t="s">
        <v>61</v>
      </c>
      <c r="B27" s="99"/>
      <c r="C27" s="100">
        <v>10</v>
      </c>
      <c r="D27" s="101"/>
      <c r="E27" s="102">
        <v>290.95</v>
      </c>
    </row>
    <row r="29" spans="3:5" ht="12.75">
      <c r="C29" s="69"/>
      <c r="D29" s="75"/>
      <c r="E29" s="38"/>
    </row>
    <row r="30" spans="3:5" ht="12.75">
      <c r="C30" s="69"/>
      <c r="D30" s="75"/>
      <c r="E30" s="38"/>
    </row>
    <row r="31" spans="3:5" ht="12.75">
      <c r="C31" s="69"/>
      <c r="D31" s="75"/>
      <c r="E31" s="38"/>
    </row>
    <row r="32" spans="3:5" ht="12.75">
      <c r="C32" s="69"/>
      <c r="D32" s="75"/>
      <c r="E32" s="38"/>
    </row>
    <row r="33" spans="3:5" ht="12.75">
      <c r="C33" s="69"/>
      <c r="D33" s="75"/>
      <c r="E33" s="38"/>
    </row>
    <row r="34" spans="3:5" ht="12.75">
      <c r="C34" s="69"/>
      <c r="D34" s="75"/>
      <c r="E34" s="38"/>
    </row>
    <row r="35" spans="3:5" ht="12.75">
      <c r="C35" s="69"/>
      <c r="D35" s="75"/>
      <c r="E35" s="38"/>
    </row>
    <row r="36" spans="3:5" ht="12.75">
      <c r="C36" s="69"/>
      <c r="D36" s="75"/>
      <c r="E36" s="38"/>
    </row>
    <row r="37" spans="3:5" ht="12.75">
      <c r="C37" s="69"/>
      <c r="D37" s="75"/>
      <c r="E37" s="38"/>
    </row>
    <row r="38" spans="3:5" ht="12.75">
      <c r="C38" s="69"/>
      <c r="D38" s="75"/>
      <c r="E38" s="38"/>
    </row>
    <row r="39" spans="3:5" ht="12.75">
      <c r="C39" s="69"/>
      <c r="D39" s="75"/>
      <c r="E39" s="38"/>
    </row>
    <row r="40" spans="3:5" ht="12.75">
      <c r="C40" s="69"/>
      <c r="D40" s="75"/>
      <c r="E40" s="38"/>
    </row>
    <row r="41" spans="3:5" ht="12.75">
      <c r="C41" s="69"/>
      <c r="D41" s="75"/>
      <c r="E41" s="38"/>
    </row>
    <row r="42" spans="3:5" ht="12.75">
      <c r="C42" s="69"/>
      <c r="D42" s="75"/>
      <c r="E42" s="38"/>
    </row>
    <row r="43" spans="3:5" ht="12.75">
      <c r="C43" s="69"/>
      <c r="D43" s="75"/>
      <c r="E43" s="38"/>
    </row>
    <row r="44" spans="3:5" ht="12.75">
      <c r="C44" s="69"/>
      <c r="D44" s="75"/>
      <c r="E44" s="38"/>
    </row>
    <row r="45" spans="3:5" ht="12.75">
      <c r="C45" s="69"/>
      <c r="D45" s="75"/>
      <c r="E45" s="38"/>
    </row>
    <row r="46" spans="3:5" ht="12.75">
      <c r="C46" s="69"/>
      <c r="D46" s="75"/>
      <c r="E46" s="38"/>
    </row>
    <row r="47" spans="3:5" ht="12.75">
      <c r="C47" s="69"/>
      <c r="D47" s="75"/>
      <c r="E47" s="38"/>
    </row>
    <row r="48" spans="3:5" ht="12.75">
      <c r="C48" s="69"/>
      <c r="D48" s="75"/>
      <c r="E48" s="38"/>
    </row>
    <row r="49" spans="3:5" ht="12.75">
      <c r="C49" s="69"/>
      <c r="D49" s="75"/>
      <c r="E49" s="38"/>
    </row>
    <row r="50" spans="3:5" ht="12.75">
      <c r="C50" s="86"/>
      <c r="D50" s="75"/>
      <c r="E50" s="75"/>
    </row>
    <row r="51" spans="3:5" ht="12.75">
      <c r="C51" s="86"/>
      <c r="D51" s="75"/>
      <c r="E51" s="75"/>
    </row>
    <row r="52" spans="1:5" ht="12.75">
      <c r="A52" s="68" t="s">
        <v>22</v>
      </c>
      <c r="C52" s="86"/>
      <c r="D52" s="75"/>
      <c r="E52" s="75"/>
    </row>
    <row r="53" spans="1:5" ht="12.75">
      <c r="A53" s="98" t="s">
        <v>34</v>
      </c>
      <c r="B53" s="99"/>
      <c r="C53" s="103">
        <v>32</v>
      </c>
      <c r="D53" s="101"/>
      <c r="E53" s="101">
        <v>100</v>
      </c>
    </row>
    <row r="54" spans="1:5" ht="12.75">
      <c r="A54" s="98" t="s">
        <v>63</v>
      </c>
      <c r="B54" s="99"/>
      <c r="C54" s="100">
        <v>33</v>
      </c>
      <c r="D54" s="101"/>
      <c r="E54" s="102">
        <v>35.25</v>
      </c>
    </row>
    <row r="55" spans="3:5" ht="12.75">
      <c r="C55" s="69"/>
      <c r="D55" s="75"/>
      <c r="E55" s="38"/>
    </row>
    <row r="56" spans="3:5" ht="12.75">
      <c r="C56" s="69"/>
      <c r="D56" s="75"/>
      <c r="E56" s="38"/>
    </row>
    <row r="57" spans="3:5" ht="12.75">
      <c r="C57" s="69"/>
      <c r="D57" s="75"/>
      <c r="E57" s="38"/>
    </row>
    <row r="58" spans="3:5" ht="12.75">
      <c r="C58" s="69"/>
      <c r="D58" s="75"/>
      <c r="E58" s="38"/>
    </row>
    <row r="59" spans="3:5" ht="12.75">
      <c r="C59" s="69"/>
      <c r="D59" s="75"/>
      <c r="E59" s="38"/>
    </row>
    <row r="60" spans="3:5" ht="12.75">
      <c r="C60" s="69"/>
      <c r="D60" s="75"/>
      <c r="E60" s="38"/>
    </row>
    <row r="61" spans="3:5" ht="12.75">
      <c r="C61" s="69"/>
      <c r="D61" s="75"/>
      <c r="E61" s="38"/>
    </row>
    <row r="62" spans="3:5" ht="12.75">
      <c r="C62" s="69"/>
      <c r="D62" s="75"/>
      <c r="E62" s="38"/>
    </row>
    <row r="63" spans="3:5" ht="12.75">
      <c r="C63" s="69"/>
      <c r="D63" s="75"/>
      <c r="E63" s="38"/>
    </row>
    <row r="64" spans="3:5" ht="12.75">
      <c r="C64" s="69"/>
      <c r="D64" s="75"/>
      <c r="E64" s="38"/>
    </row>
    <row r="65" spans="3:5" ht="12.75">
      <c r="C65" s="69"/>
      <c r="D65" s="75"/>
      <c r="E65" s="38"/>
    </row>
    <row r="66" spans="3:5" ht="12.75">
      <c r="C66" s="69"/>
      <c r="D66" s="75"/>
      <c r="E66" s="38"/>
    </row>
    <row r="67" spans="3:5" ht="12.75">
      <c r="C67" s="69"/>
      <c r="D67" s="75"/>
      <c r="E67" s="38"/>
    </row>
    <row r="68" spans="3:5" ht="12.75">
      <c r="C68" s="69"/>
      <c r="D68" s="75"/>
      <c r="E68" s="38"/>
    </row>
    <row r="69" spans="3:5" ht="12.75">
      <c r="C69" s="69"/>
      <c r="D69" s="75"/>
      <c r="E69" s="38"/>
    </row>
    <row r="70" spans="3:5" ht="12.75">
      <c r="C70" s="69"/>
      <c r="D70" s="75"/>
      <c r="E70" s="38"/>
    </row>
    <row r="71" spans="3:5" ht="12.75">
      <c r="C71" s="69"/>
      <c r="D71" s="75"/>
      <c r="E71" s="38"/>
    </row>
    <row r="72" spans="3:5" ht="12.75">
      <c r="C72" s="69"/>
      <c r="D72" s="75"/>
      <c r="E72" s="38"/>
    </row>
    <row r="73" spans="3:5" ht="12.75">
      <c r="C73" s="69"/>
      <c r="D73" s="75"/>
      <c r="E73" s="38"/>
    </row>
    <row r="74" spans="3:5" ht="12.75">
      <c r="C74" s="69"/>
      <c r="D74" s="75"/>
      <c r="E74" s="38"/>
    </row>
    <row r="75" spans="3:5" ht="12.75">
      <c r="C75" s="69"/>
      <c r="D75" s="75"/>
      <c r="E75" s="38"/>
    </row>
    <row r="76" spans="3:5" ht="12.75">
      <c r="C76" s="69"/>
      <c r="D76" s="75"/>
      <c r="E76" s="38"/>
    </row>
    <row r="77" spans="3:5" ht="12.75">
      <c r="C77" s="69"/>
      <c r="D77" s="75"/>
      <c r="E77" s="38"/>
    </row>
    <row r="78" spans="3:5" ht="12.75">
      <c r="C78" s="69"/>
      <c r="D78" s="75"/>
      <c r="E78" s="38"/>
    </row>
    <row r="79" spans="3:5" ht="12.75">
      <c r="C79" s="69"/>
      <c r="D79" s="75"/>
      <c r="E79" s="38"/>
    </row>
    <row r="80" spans="3:5" ht="12.75">
      <c r="C80" s="69"/>
      <c r="D80" s="75"/>
      <c r="E80" s="38"/>
    </row>
    <row r="81" spans="3:5" ht="12.75">
      <c r="C81" s="69"/>
      <c r="D81" s="75"/>
      <c r="E81" s="38"/>
    </row>
    <row r="82" spans="3:5" ht="12.75">
      <c r="C82" s="69"/>
      <c r="D82" s="75"/>
      <c r="E82" s="38"/>
    </row>
    <row r="83" spans="3:5" ht="12.75">
      <c r="C83" s="69"/>
      <c r="D83" s="75"/>
      <c r="E83" s="38"/>
    </row>
    <row r="84" spans="3:5" ht="12.75">
      <c r="C84" s="69"/>
      <c r="D84" s="75"/>
      <c r="E84" s="38"/>
    </row>
    <row r="85" spans="3:5" ht="12.75">
      <c r="C85" s="69"/>
      <c r="D85" s="75"/>
      <c r="E85" s="38"/>
    </row>
    <row r="86" spans="3:5" ht="12.75">
      <c r="C86" s="69"/>
      <c r="D86" s="75"/>
      <c r="E86" s="38"/>
    </row>
    <row r="87" spans="3:5" ht="12.75">
      <c r="C87" s="69"/>
      <c r="D87" s="75"/>
      <c r="E87" s="38"/>
    </row>
    <row r="88" spans="3:5" ht="12.75">
      <c r="C88" s="69"/>
      <c r="D88" s="75"/>
      <c r="E88" s="38"/>
    </row>
    <row r="89" spans="3:5" ht="12.75">
      <c r="C89" s="69"/>
      <c r="D89" s="75"/>
      <c r="E89" s="38"/>
    </row>
    <row r="90" spans="1:5" ht="12.75">
      <c r="A90" s="68" t="s">
        <v>60</v>
      </c>
      <c r="C90" s="69"/>
      <c r="D90" s="75"/>
      <c r="E90" s="38"/>
    </row>
    <row r="91" spans="3:5" ht="12.75">
      <c r="C91" s="69"/>
      <c r="D91" s="75"/>
      <c r="E91" s="38"/>
    </row>
    <row r="92" spans="3:5" ht="12.75">
      <c r="C92" s="69"/>
      <c r="D92" s="75"/>
      <c r="E92" s="38"/>
    </row>
    <row r="93" spans="3:5" ht="12.75">
      <c r="C93" s="69"/>
      <c r="D93" s="75"/>
      <c r="E93" s="38"/>
    </row>
    <row r="94" spans="3:5" ht="12.75">
      <c r="C94" s="69"/>
      <c r="D94" s="75"/>
      <c r="E94" s="38"/>
    </row>
    <row r="95" spans="3:5" ht="12.75">
      <c r="C95" s="69"/>
      <c r="D95" s="75"/>
      <c r="E95" s="38"/>
    </row>
    <row r="96" spans="1:5" ht="15">
      <c r="A96" s="68" t="s">
        <v>59</v>
      </c>
      <c r="C96" s="72"/>
      <c r="D96" s="75"/>
      <c r="E96" s="38"/>
    </row>
    <row r="97" spans="3:5" ht="12.75">
      <c r="C97" s="69"/>
      <c r="D97" s="75"/>
      <c r="E97" s="38"/>
    </row>
    <row r="98" spans="3:5" ht="12.75">
      <c r="C98" s="69"/>
      <c r="D98" s="75"/>
      <c r="E98" s="38"/>
    </row>
    <row r="99" spans="1:5" ht="12.75">
      <c r="A99" s="68" t="s">
        <v>64</v>
      </c>
      <c r="C99" s="69"/>
      <c r="D99" s="75"/>
      <c r="E99" s="38"/>
    </row>
    <row r="100" spans="3:5" ht="12.75">
      <c r="C100" s="69"/>
      <c r="D100" s="75"/>
      <c r="E100" s="38"/>
    </row>
    <row r="101" spans="3:5" ht="12.75">
      <c r="C101" s="69"/>
      <c r="D101" s="75"/>
      <c r="E101" s="38"/>
    </row>
    <row r="102" spans="3:5" ht="12.75">
      <c r="C102" s="69"/>
      <c r="D102" s="75"/>
      <c r="E102" s="38"/>
    </row>
    <row r="103" spans="3:5" ht="12.75">
      <c r="C103" s="69"/>
      <c r="D103" s="75"/>
      <c r="E103" s="38"/>
    </row>
    <row r="104" spans="1:5" ht="12.75">
      <c r="A104" s="68" t="s">
        <v>9</v>
      </c>
      <c r="C104" s="69"/>
      <c r="D104" s="87"/>
      <c r="E104" s="75"/>
    </row>
    <row r="105" spans="3:5" ht="12.75">
      <c r="C105" s="69"/>
      <c r="D105" s="87"/>
      <c r="E105" s="75"/>
    </row>
    <row r="106" spans="3:5" ht="12.75">
      <c r="C106" s="69"/>
      <c r="D106" s="87"/>
      <c r="E106" s="75"/>
    </row>
    <row r="107" spans="3:5" ht="12.75">
      <c r="C107" s="69"/>
      <c r="D107" s="87"/>
      <c r="E107" s="75"/>
    </row>
    <row r="108" spans="2:5" ht="12.75">
      <c r="B108" s="62"/>
      <c r="C108" s="86"/>
      <c r="D108" s="62"/>
      <c r="E108" s="88"/>
    </row>
    <row r="109" spans="2:5" ht="12.75">
      <c r="B109" s="62"/>
      <c r="C109" s="86"/>
      <c r="D109" s="62"/>
      <c r="E109" s="88"/>
    </row>
    <row r="110" spans="2:5" ht="12.75">
      <c r="B110" s="62"/>
      <c r="C110" s="86"/>
      <c r="D110" s="62"/>
      <c r="E110" s="89"/>
    </row>
    <row r="111" spans="3:5" ht="12.75">
      <c r="C111" s="69"/>
      <c r="D111" s="87"/>
      <c r="E111" s="75"/>
    </row>
    <row r="112" spans="3:5" ht="12.75">
      <c r="C112" s="86"/>
      <c r="E112" s="75"/>
    </row>
    <row r="113" spans="3:5" ht="12.75">
      <c r="C113" s="86"/>
      <c r="E113" s="75"/>
    </row>
    <row r="114" spans="3:5" ht="12.75">
      <c r="C114" s="86"/>
      <c r="E114" s="75"/>
    </row>
    <row r="115" spans="1:5" ht="12.75">
      <c r="A115" s="81" t="s">
        <v>10</v>
      </c>
      <c r="B115" s="82"/>
      <c r="C115" s="91"/>
      <c r="D115" s="33"/>
      <c r="E115" s="93">
        <f>SUM(E15:E114)</f>
        <v>479.3</v>
      </c>
    </row>
    <row r="116" spans="1:5" ht="12.75">
      <c r="A116" s="83" t="s">
        <v>5</v>
      </c>
      <c r="B116" s="84"/>
      <c r="C116" s="92"/>
      <c r="D116" s="85">
        <f>D12</f>
        <v>0</v>
      </c>
      <c r="E116" s="94"/>
    </row>
    <row r="117" ht="13.5" thickBot="1"/>
    <row r="118" spans="1:5" ht="15.75" thickBot="1">
      <c r="A118" s="95" t="str">
        <f>IF(E118&lt;0,"Verlust","Gewinn")</f>
        <v>Verlust</v>
      </c>
      <c r="B118" s="95"/>
      <c r="C118" s="95"/>
      <c r="D118" s="95"/>
      <c r="E118" s="60">
        <f>SUM(D116,-E115)</f>
        <v>-479.3</v>
      </c>
    </row>
    <row r="119" ht="12.75">
      <c r="A119" s="67"/>
    </row>
  </sheetData>
  <mergeCells count="2">
    <mergeCell ref="A118:D118"/>
    <mergeCell ref="A1:E1"/>
  </mergeCells>
  <printOptions/>
  <pageMargins left="0.5905511811023623" right="0.15748031496062992" top="0.5905511811023623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www.pfadi-falkenstein.ch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Abrechnung</dc:title>
  <dc:subject/>
  <dc:creator>Roman Kellenberger</dc:creator>
  <cp:keywords/>
  <dc:description/>
  <cp:lastModifiedBy>Roman Kellenberger</cp:lastModifiedBy>
  <cp:lastPrinted>2005-12-16T16:34:19Z</cp:lastPrinted>
  <dcterms:created xsi:type="dcterms:W3CDTF">2001-09-25T18:55:31Z</dcterms:created>
  <dcterms:modified xsi:type="dcterms:W3CDTF">2008-03-15T12:42:59Z</dcterms:modified>
  <cp:category/>
  <cp:version/>
  <cp:contentType/>
  <cp:contentStatus/>
</cp:coreProperties>
</file>